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06" windowWidth="10020" windowHeight="9825" activeTab="0"/>
  </bookViews>
  <sheets>
    <sheet name="GR_S13_ENR_ETH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<sst xmlns="http://schemas.openxmlformats.org/spreadsheetml/2006/main" count="43" uniqueCount="21">
  <si>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</si>
  <si>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</si>
  <si>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</si>
  <si>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</si>
  <si>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</si>
  <si>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</si>
  <si>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</si>
  <si>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</si>
  <si>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</si>
  <si>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</si>
  <si>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</si>
  <si>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</si>
  <si>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</si>
  <si>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</si>
  <si>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</si>
  <si>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[Institutional Research Home]</t>
  </si>
  <si>
    <t>Multiracial</t>
  </si>
  <si>
    <t>Pacific Islanders</t>
  </si>
  <si>
    <t>Non-Resident Alien</t>
  </si>
  <si>
    <t>Spring 2013</t>
  </si>
  <si>
    <t>[Spring 2013 -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</si>
</sst>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7" fillId="33" borderId="0" xfId="42" applyNumberFormat="1" applyFont="1" applyFill="1" applyAlignment="1">
      <alignment/>
    </xf>
    <xf numFmtId="164" fontId="7" fillId="33" borderId="0" xfId="42" applyNumberFormat="1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165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/>
    </xf>
    <xf numFmtId="164" fontId="9" fillId="33" borderId="0" xfId="42" applyNumberFormat="1" applyFont="1" applyFill="1" applyAlignment="1">
      <alignment/>
    </xf>
    <xf numFmtId="0" fontId="5" fillId="33" borderId="0" xfId="53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G49" sqref="G49"/>
    </sheetView>
  </sheetViews>
  <sheetFormatPr defaultColWidth="9.140625" defaultRowHeight="12.75"/>
  <cols>
    <col min="1" max="1" width="16.8515625" style="1" bestFit="1" customWidth="1"/>
    <col min="2" max="2" width="2.8515625" style="1" customWidth="1"/>
    <col min="3" max="4" width="9.140625" style="1" customWidth="1"/>
    <col min="5" max="8" width="9.28125" style="1" bestFit="1" customWidth="1"/>
    <col min="9" max="16384" width="9.140625" style="1" customWidth="1"/>
  </cols>
  <sheetData>
    <row r="1" spans="1:8" ht="18.75">
      <c r="A1" s="17" t="s">
        <v>14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12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11</v>
      </c>
      <c r="B3" s="18"/>
      <c r="C3" s="18"/>
      <c r="D3" s="18"/>
      <c r="E3" s="18"/>
      <c r="F3" s="18"/>
      <c r="G3" s="18"/>
      <c r="H3" s="18"/>
    </row>
    <row r="4" spans="1:8" ht="15">
      <c r="A4" s="18" t="s">
        <v>19</v>
      </c>
      <c r="B4" s="18"/>
      <c r="C4" s="18"/>
      <c r="D4" s="18"/>
      <c r="E4" s="18"/>
      <c r="F4" s="18"/>
      <c r="G4" s="18"/>
      <c r="H4" s="18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9" ht="12.75">
      <c r="A6" s="9" t="s">
        <v>6</v>
      </c>
      <c r="B6" s="9"/>
      <c r="C6" s="10" t="s">
        <v>9</v>
      </c>
      <c r="D6" s="10" t="s">
        <v>10</v>
      </c>
      <c r="E6" s="10" t="s">
        <v>7</v>
      </c>
      <c r="F6" s="10" t="s">
        <v>10</v>
      </c>
      <c r="G6" s="10" t="s">
        <v>8</v>
      </c>
      <c r="H6" s="10" t="s">
        <v>10</v>
      </c>
      <c r="I6" s="2"/>
    </row>
    <row r="7" spans="5:9" ht="12.75">
      <c r="E7" s="2"/>
      <c r="F7" s="2"/>
      <c r="G7" s="2"/>
      <c r="H7" s="2"/>
      <c r="I7" s="2"/>
    </row>
    <row r="8" spans="1:8" ht="12.75">
      <c r="A8" s="11" t="s">
        <v>0</v>
      </c>
      <c r="C8" s="12">
        <f aca="true" t="shared" si="0" ref="C8:C16">SUM(E8,G8)</f>
        <v>136</v>
      </c>
      <c r="D8" s="13">
        <f>C8/(C18-C16)*100</f>
        <v>10.600155884645362</v>
      </c>
      <c r="E8" s="12">
        <v>37</v>
      </c>
      <c r="F8" s="13">
        <f>E8/(C18-C16)*100</f>
        <v>2.8838659392049886</v>
      </c>
      <c r="G8" s="12">
        <v>99</v>
      </c>
      <c r="H8" s="13">
        <f>G8/(C18-C16)*100</f>
        <v>7.716289945440375</v>
      </c>
    </row>
    <row r="9" spans="1:8" ht="12.75">
      <c r="A9" s="11" t="s">
        <v>1</v>
      </c>
      <c r="C9" s="12">
        <f t="shared" si="0"/>
        <v>10</v>
      </c>
      <c r="D9" s="13">
        <f>C9/(C18-C16)*100</f>
        <v>0.779423226812159</v>
      </c>
      <c r="E9" s="12">
        <v>3</v>
      </c>
      <c r="F9" s="13">
        <f>E9/(C18-C16)*100</f>
        <v>0.23382696804364772</v>
      </c>
      <c r="G9" s="12">
        <v>7</v>
      </c>
      <c r="H9" s="13">
        <f>G9/(C18-C16)*100</f>
        <v>0.5455962587685114</v>
      </c>
    </row>
    <row r="10" spans="1:8" ht="12.75">
      <c r="A10" s="11" t="s">
        <v>2</v>
      </c>
      <c r="C10" s="12">
        <f t="shared" si="0"/>
        <v>25</v>
      </c>
      <c r="D10" s="13">
        <f>C10/(C18-C16)*100</f>
        <v>1.9485580670303975</v>
      </c>
      <c r="E10" s="12">
        <v>7</v>
      </c>
      <c r="F10" s="13">
        <f>E10/(C18-C16)*100</f>
        <v>0.5455962587685114</v>
      </c>
      <c r="G10" s="12">
        <v>18</v>
      </c>
      <c r="H10" s="13">
        <f>G10/(C18-C16)*100</f>
        <v>1.4029618082618862</v>
      </c>
    </row>
    <row r="11" spans="1:8" ht="12.75">
      <c r="A11" s="11" t="s">
        <v>4</v>
      </c>
      <c r="C11" s="12">
        <f t="shared" si="0"/>
        <v>1019</v>
      </c>
      <c r="D11" s="13">
        <f>C11/(C18-C16)*100</f>
        <v>79.423226812159</v>
      </c>
      <c r="E11" s="12">
        <v>298</v>
      </c>
      <c r="F11" s="13">
        <f>E11/(C18-C16)*100</f>
        <v>23.22681215900234</v>
      </c>
      <c r="G11" s="12">
        <v>721</v>
      </c>
      <c r="H11" s="13">
        <f>G11/(C18-C16)*100</f>
        <v>56.196414653156666</v>
      </c>
    </row>
    <row r="12" spans="1:8" ht="12.75">
      <c r="A12" s="11" t="s">
        <v>3</v>
      </c>
      <c r="C12" s="12">
        <f t="shared" si="0"/>
        <v>62</v>
      </c>
      <c r="D12" s="13">
        <f>C12/(C18-C16)*100</f>
        <v>4.832424006235385</v>
      </c>
      <c r="E12" s="12">
        <v>22</v>
      </c>
      <c r="F12" s="13">
        <f>E12/(C18-C16)*100</f>
        <v>1.71473109898675</v>
      </c>
      <c r="G12" s="12">
        <v>40</v>
      </c>
      <c r="H12" s="13">
        <f>G12/(C18-C16)*100</f>
        <v>3.117692907248636</v>
      </c>
    </row>
    <row r="13" spans="1:8" ht="12.75">
      <c r="A13" s="11" t="s">
        <v>16</v>
      </c>
      <c r="C13" s="12">
        <f t="shared" si="0"/>
        <v>22</v>
      </c>
      <c r="D13" s="13">
        <f>C13/(C18-C16)*100</f>
        <v>1.71473109898675</v>
      </c>
      <c r="E13" s="12">
        <v>8</v>
      </c>
      <c r="F13" s="13">
        <f>E13/(C18-C16)*100</f>
        <v>0.6235385814497272</v>
      </c>
      <c r="G13" s="12">
        <v>14</v>
      </c>
      <c r="H13" s="13">
        <f>G13/(C18-C16)*100</f>
        <v>1.0911925175370227</v>
      </c>
    </row>
    <row r="14" spans="1:8" ht="12.75">
      <c r="A14" s="11" t="s">
        <v>17</v>
      </c>
      <c r="C14" s="12">
        <f t="shared" si="0"/>
        <v>1</v>
      </c>
      <c r="D14" s="13">
        <f>C14/(C18-C16)*100</f>
        <v>0.0779423226812159</v>
      </c>
      <c r="E14" s="12">
        <v>0</v>
      </c>
      <c r="F14" s="13">
        <f>E14/(C18-C16)*100</f>
        <v>0</v>
      </c>
      <c r="G14" s="12">
        <v>1</v>
      </c>
      <c r="H14" s="13">
        <f>G14/(C18-C16)*100</f>
        <v>0.0779423226812159</v>
      </c>
    </row>
    <row r="15" spans="1:8" ht="12.75">
      <c r="A15" s="11" t="s">
        <v>18</v>
      </c>
      <c r="C15" s="12">
        <f t="shared" si="0"/>
        <v>8</v>
      </c>
      <c r="D15" s="13">
        <f>C15/(C18-C16)*100</f>
        <v>0.6235385814497272</v>
      </c>
      <c r="E15" s="12">
        <v>4</v>
      </c>
      <c r="F15" s="13">
        <f>E15/(C18-C16)*100</f>
        <v>0.3117692907248636</v>
      </c>
      <c r="G15" s="12">
        <v>4</v>
      </c>
      <c r="H15" s="13">
        <f>G15/(C18-C16)*100</f>
        <v>0.3117692907248636</v>
      </c>
    </row>
    <row r="16" spans="1:8" ht="12.75">
      <c r="A16" s="11" t="s">
        <v>5</v>
      </c>
      <c r="C16" s="12">
        <f t="shared" si="0"/>
        <v>10</v>
      </c>
      <c r="D16" s="13">
        <v>0</v>
      </c>
      <c r="E16" s="12">
        <v>1</v>
      </c>
      <c r="F16" s="13">
        <v>0</v>
      </c>
      <c r="G16" s="12">
        <v>9</v>
      </c>
      <c r="H16" s="13">
        <v>0</v>
      </c>
    </row>
    <row r="17" spans="1:8" ht="12.75">
      <c r="A17" s="11"/>
      <c r="C17" s="12"/>
      <c r="D17" s="13"/>
      <c r="E17" s="12"/>
      <c r="F17" s="13"/>
      <c r="G17" s="12"/>
      <c r="H17" s="13"/>
    </row>
    <row r="18" spans="1:8" ht="12.75">
      <c r="A18" s="11" t="s">
        <v>9</v>
      </c>
      <c r="C18" s="14">
        <f aca="true" t="shared" si="1" ref="C18:H18">SUM(C8:C17)</f>
        <v>1293</v>
      </c>
      <c r="D18" s="15">
        <f t="shared" si="1"/>
        <v>99.99999999999999</v>
      </c>
      <c r="E18" s="14">
        <f t="shared" si="1"/>
        <v>380</v>
      </c>
      <c r="F18" s="15">
        <f t="shared" si="1"/>
        <v>29.540140296180827</v>
      </c>
      <c r="G18" s="14">
        <f t="shared" si="1"/>
        <v>913</v>
      </c>
      <c r="H18" s="15">
        <f t="shared" si="1"/>
        <v>70.45985970381918</v>
      </c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18" t="s">
        <v>13</v>
      </c>
      <c r="B20" s="18"/>
      <c r="C20" s="18"/>
      <c r="D20" s="18"/>
      <c r="E20" s="18"/>
      <c r="F20" s="18"/>
      <c r="G20" s="18"/>
      <c r="H20" s="18"/>
    </row>
    <row r="21" spans="1:8" ht="15">
      <c r="A21" s="18" t="s">
        <v>11</v>
      </c>
      <c r="B21" s="18"/>
      <c r="C21" s="18"/>
      <c r="D21" s="18"/>
      <c r="E21" s="18"/>
      <c r="F21" s="18"/>
      <c r="G21" s="18"/>
      <c r="H21" s="18"/>
    </row>
    <row r="22" spans="1:8" ht="15">
      <c r="A22" s="18" t="s">
        <v>19</v>
      </c>
      <c r="B22" s="18"/>
      <c r="C22" s="18"/>
      <c r="D22" s="18"/>
      <c r="E22" s="18"/>
      <c r="F22" s="18"/>
      <c r="G22" s="18"/>
      <c r="H22" s="18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9" t="s">
        <v>6</v>
      </c>
      <c r="B24" s="9"/>
      <c r="C24" s="10" t="s">
        <v>9</v>
      </c>
      <c r="D24" s="10" t="s">
        <v>10</v>
      </c>
      <c r="E24" s="10" t="s">
        <v>7</v>
      </c>
      <c r="F24" s="10" t="s">
        <v>10</v>
      </c>
      <c r="G24" s="10" t="s">
        <v>8</v>
      </c>
      <c r="H24" s="10" t="s">
        <v>10</v>
      </c>
    </row>
    <row r="25" spans="5:8" ht="12.75">
      <c r="E25" s="2"/>
      <c r="F25" s="2"/>
      <c r="G25" s="2"/>
      <c r="H25" s="2"/>
    </row>
    <row r="26" spans="1:8" ht="12.75">
      <c r="A26" s="11" t="s">
        <v>0</v>
      </c>
      <c r="C26" s="12">
        <f aca="true" t="shared" si="2" ref="C26:C34">SUM(E26,G26)</f>
        <v>31</v>
      </c>
      <c r="D26" s="13">
        <f>C26/(C36-C34)*100</f>
        <v>12.5</v>
      </c>
      <c r="E26" s="12">
        <v>6</v>
      </c>
      <c r="F26" s="13">
        <f>E26/(C36-C34)*100</f>
        <v>2.4193548387096775</v>
      </c>
      <c r="G26" s="12">
        <v>25</v>
      </c>
      <c r="H26" s="13">
        <f>G26/(C36-C34)*100</f>
        <v>10.080645161290322</v>
      </c>
    </row>
    <row r="27" spans="1:8" ht="12.75">
      <c r="A27" s="11" t="s">
        <v>1</v>
      </c>
      <c r="C27" s="12">
        <f t="shared" si="2"/>
        <v>1</v>
      </c>
      <c r="D27" s="13">
        <f>C27/(C36-C34)*100</f>
        <v>0.4032258064516129</v>
      </c>
      <c r="E27" s="12">
        <v>1</v>
      </c>
      <c r="F27" s="13">
        <f>E27/(C36-C34)*100</f>
        <v>0.4032258064516129</v>
      </c>
      <c r="G27" s="12">
        <v>0</v>
      </c>
      <c r="H27" s="13">
        <f>G27/(C36-C34)*100</f>
        <v>0</v>
      </c>
    </row>
    <row r="28" spans="1:8" ht="12.75">
      <c r="A28" s="11" t="s">
        <v>2</v>
      </c>
      <c r="C28" s="12">
        <f t="shared" si="2"/>
        <v>7</v>
      </c>
      <c r="D28" s="13">
        <f>C28/(C36-C34)*100</f>
        <v>2.82258064516129</v>
      </c>
      <c r="E28" s="12">
        <v>1</v>
      </c>
      <c r="F28" s="13">
        <f>E28/(C36-C34)*100</f>
        <v>0.4032258064516129</v>
      </c>
      <c r="G28" s="12">
        <v>6</v>
      </c>
      <c r="H28" s="13">
        <f>G28/(C36-C34)*100</f>
        <v>2.4193548387096775</v>
      </c>
    </row>
    <row r="29" spans="1:8" ht="12.75">
      <c r="A29" s="11" t="s">
        <v>4</v>
      </c>
      <c r="C29" s="12">
        <f t="shared" si="2"/>
        <v>190</v>
      </c>
      <c r="D29" s="13">
        <f>C29/(C36-C34)*100</f>
        <v>76.61290322580645</v>
      </c>
      <c r="E29" s="12">
        <v>57</v>
      </c>
      <c r="F29" s="13">
        <f>E29/(C36-C34)*100</f>
        <v>22.983870967741936</v>
      </c>
      <c r="G29" s="12">
        <v>133</v>
      </c>
      <c r="H29" s="13">
        <f>G29/(C36-C34)*100</f>
        <v>53.62903225806451</v>
      </c>
    </row>
    <row r="30" spans="1:8" ht="12.75">
      <c r="A30" s="11" t="s">
        <v>3</v>
      </c>
      <c r="C30" s="12">
        <f t="shared" si="2"/>
        <v>12</v>
      </c>
      <c r="D30" s="13">
        <f>C30/(C36-C34)*100</f>
        <v>4.838709677419355</v>
      </c>
      <c r="E30" s="12">
        <v>7</v>
      </c>
      <c r="F30" s="13">
        <f>E30/(C36-C34)*100</f>
        <v>2.82258064516129</v>
      </c>
      <c r="G30" s="12">
        <v>5</v>
      </c>
      <c r="H30" s="13">
        <f>G30/(C36-C34)*100</f>
        <v>2.0161290322580645</v>
      </c>
    </row>
    <row r="31" spans="1:8" ht="12.75">
      <c r="A31" s="11" t="s">
        <v>16</v>
      </c>
      <c r="C31" s="12">
        <f t="shared" si="2"/>
        <v>5</v>
      </c>
      <c r="D31" s="13">
        <f>C31/(C36-C34)*100</f>
        <v>2.0161290322580645</v>
      </c>
      <c r="E31" s="12">
        <v>2</v>
      </c>
      <c r="F31" s="13">
        <f>E31/(C36-C34)*100</f>
        <v>0.8064516129032258</v>
      </c>
      <c r="G31" s="12">
        <v>3</v>
      </c>
      <c r="H31" s="13">
        <f>G31/(C36-C34)*100</f>
        <v>1.2096774193548387</v>
      </c>
    </row>
    <row r="32" spans="1:8" ht="12.75">
      <c r="A32" s="11" t="s">
        <v>17</v>
      </c>
      <c r="C32" s="12">
        <f t="shared" si="2"/>
        <v>0</v>
      </c>
      <c r="D32" s="13">
        <f>C32/(C36-C34)*100</f>
        <v>0</v>
      </c>
      <c r="E32" s="12">
        <v>0</v>
      </c>
      <c r="F32" s="13">
        <f>E32/(C36-C34)*100</f>
        <v>0</v>
      </c>
      <c r="G32" s="12">
        <v>0</v>
      </c>
      <c r="H32" s="13">
        <f>G32/(C36-C34)*100</f>
        <v>0</v>
      </c>
    </row>
    <row r="33" spans="1:8" ht="12.75">
      <c r="A33" s="11" t="s">
        <v>18</v>
      </c>
      <c r="C33" s="12">
        <f t="shared" si="2"/>
        <v>2</v>
      </c>
      <c r="D33" s="13">
        <f>C33/(C36-C34)*100</f>
        <v>0.8064516129032258</v>
      </c>
      <c r="E33" s="12">
        <v>1</v>
      </c>
      <c r="F33" s="13">
        <f>E33/(C36-C34)*100</f>
        <v>0.4032258064516129</v>
      </c>
      <c r="G33" s="12">
        <v>1</v>
      </c>
      <c r="H33" s="13">
        <f>G33/(C36-C34)*100</f>
        <v>0.4032258064516129</v>
      </c>
    </row>
    <row r="34" spans="1:8" ht="12.75">
      <c r="A34" s="11" t="s">
        <v>5</v>
      </c>
      <c r="C34" s="12">
        <f t="shared" si="2"/>
        <v>3</v>
      </c>
      <c r="D34" s="13">
        <v>0</v>
      </c>
      <c r="E34" s="12">
        <v>0</v>
      </c>
      <c r="F34" s="13">
        <v>0</v>
      </c>
      <c r="G34" s="12">
        <v>3</v>
      </c>
      <c r="H34" s="13">
        <v>0</v>
      </c>
    </row>
    <row r="35" spans="1:8" ht="12.75">
      <c r="A35" s="11"/>
      <c r="C35" s="12"/>
      <c r="D35" s="13"/>
      <c r="E35" s="12"/>
      <c r="F35" s="13"/>
      <c r="G35" s="12"/>
      <c r="H35" s="13"/>
    </row>
    <row r="36" spans="1:8" ht="12.75">
      <c r="A36" s="11" t="s">
        <v>9</v>
      </c>
      <c r="C36" s="14">
        <f aca="true" t="shared" si="3" ref="C36:H36">SUM(C26:C35)</f>
        <v>251</v>
      </c>
      <c r="D36" s="15">
        <f t="shared" si="3"/>
        <v>100</v>
      </c>
      <c r="E36" s="14">
        <f t="shared" si="3"/>
        <v>75</v>
      </c>
      <c r="F36" s="15">
        <f t="shared" si="3"/>
        <v>30.241935483870964</v>
      </c>
      <c r="G36" s="14">
        <f t="shared" si="3"/>
        <v>176</v>
      </c>
      <c r="H36" s="15">
        <f t="shared" si="3"/>
        <v>69.75806451612902</v>
      </c>
    </row>
    <row r="37" spans="1:8" ht="15">
      <c r="A37" s="6"/>
      <c r="B37" s="5"/>
      <c r="C37" s="7"/>
      <c r="D37" s="8"/>
      <c r="E37" s="7"/>
      <c r="F37" s="8"/>
      <c r="G37" s="7"/>
      <c r="H37" s="8"/>
    </row>
    <row r="38" spans="1:8" ht="15">
      <c r="A38" s="6"/>
      <c r="B38" s="5"/>
      <c r="C38" s="7"/>
      <c r="D38" s="8"/>
      <c r="E38" s="7"/>
      <c r="F38" s="8"/>
      <c r="G38" s="7"/>
      <c r="H38" s="8"/>
    </row>
    <row r="39" spans="1:8" ht="15">
      <c r="A39" s="6"/>
      <c r="B39" s="5"/>
      <c r="C39" s="7"/>
      <c r="D39" s="8"/>
      <c r="E39" s="7"/>
      <c r="F39" s="8"/>
      <c r="G39" s="7"/>
      <c r="H39" s="8"/>
    </row>
    <row r="40" spans="1:8" ht="15">
      <c r="A40" s="5"/>
      <c r="B40" s="5"/>
      <c r="C40" s="5"/>
      <c r="D40" s="5"/>
      <c r="E40" s="5"/>
      <c r="F40" s="5"/>
      <c r="G40" s="5"/>
      <c r="H40" s="5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16" t="s">
        <v>20</v>
      </c>
      <c r="B42" s="16"/>
      <c r="C42" s="16"/>
      <c r="D42" s="16"/>
      <c r="E42" s="16"/>
      <c r="F42" s="16"/>
      <c r="G42" s="16"/>
      <c r="H42" s="16"/>
    </row>
    <row r="43" spans="1:8" ht="12.75">
      <c r="A43" s="16" t="s">
        <v>15</v>
      </c>
      <c r="B43" s="16"/>
      <c r="C43" s="16"/>
      <c r="D43" s="16"/>
      <c r="E43" s="16"/>
      <c r="F43" s="16"/>
      <c r="G43" s="16"/>
      <c r="H43" s="16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</sheetData>
  <sheetProtection password="975D" sheet="1"/>
  <mergeCells count="9">
    <mergeCell ref="A42:H42"/>
    <mergeCell ref="A43:H43"/>
    <mergeCell ref="A1:H1"/>
    <mergeCell ref="A20:H20"/>
    <mergeCell ref="A21:H21"/>
    <mergeCell ref="A2:H2"/>
    <mergeCell ref="A3:H3"/>
    <mergeCell ref="A4:H4"/>
    <mergeCell ref="A22:H22"/>
  </mergeCells>
  <hyperlinks>
    <hyperlink ref="A42:H42" r:id="rId1" display="[Spring 2013 - Fact Sheet]"/>
    <hyperlink ref="A43:H43" r:id="rId2" display="[Institutional Research Home]"/>
  </hyperlinks>
  <printOptions/>
  <pageMargins left="0.98" right="0.75" top="1" bottom="1" header="0.5" footer="0.5"/>
  <pageSetup horizontalDpi="600" verticalDpi="600" orientation="portrait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2001-12-19T17:38:14Z</cp:lastPrinted>
  <dcterms:created xsi:type="dcterms:W3CDTF">2001-11-26T03:35:11Z</dcterms:created>
  <dcterms:modified xsi:type="dcterms:W3CDTF">2013-10-18T18:18:38Z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